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питание\сайт питание 2026\"/>
    </mc:Choice>
  </mc:AlternateContent>
  <bookViews>
    <workbookView xWindow="0" yWindow="0" windowWidth="28800" windowHeight="119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56" i="1"/>
  <c r="L146" i="1"/>
  <c r="L157" i="1" s="1"/>
  <c r="L137" i="1"/>
  <c r="L127" i="1"/>
  <c r="L118" i="1"/>
  <c r="L108" i="1"/>
  <c r="L119" i="1" s="1"/>
  <c r="L99" i="1"/>
  <c r="L89" i="1"/>
  <c r="L80" i="1"/>
  <c r="L70" i="1"/>
  <c r="L81" i="1" s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A185" i="1"/>
  <c r="J184" i="1"/>
  <c r="I184" i="1"/>
  <c r="H184" i="1"/>
  <c r="G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J108" i="1"/>
  <c r="I108" i="1"/>
  <c r="I119" i="1" s="1"/>
  <c r="H108" i="1"/>
  <c r="G108" i="1"/>
  <c r="G119" i="1" s="1"/>
  <c r="B100" i="1"/>
  <c r="A100" i="1"/>
  <c r="J99" i="1"/>
  <c r="I99" i="1"/>
  <c r="H99" i="1"/>
  <c r="G99" i="1"/>
  <c r="F99" i="1"/>
  <c r="F100" i="1" s="1"/>
  <c r="B90" i="1"/>
  <c r="A90" i="1"/>
  <c r="J89" i="1"/>
  <c r="I89" i="1"/>
  <c r="H89" i="1"/>
  <c r="G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F62" i="1" s="1"/>
  <c r="B52" i="1"/>
  <c r="A52" i="1"/>
  <c r="J51" i="1"/>
  <c r="I51" i="1"/>
  <c r="H51" i="1"/>
  <c r="G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G43" i="1" l="1"/>
  <c r="I62" i="1"/>
  <c r="I100" i="1"/>
  <c r="G176" i="1"/>
  <c r="J119" i="1"/>
  <c r="J138" i="1"/>
  <c r="I157" i="1"/>
  <c r="L24" i="1"/>
  <c r="L62" i="1"/>
  <c r="L100" i="1"/>
  <c r="L176" i="1"/>
  <c r="H43" i="1"/>
  <c r="J62" i="1"/>
  <c r="J100" i="1"/>
  <c r="I138" i="1"/>
  <c r="H157" i="1"/>
  <c r="H176" i="1"/>
  <c r="G195" i="1"/>
  <c r="L138" i="1"/>
  <c r="L196" i="1" s="1"/>
  <c r="I43" i="1"/>
  <c r="G100" i="1"/>
  <c r="I176" i="1"/>
  <c r="F43" i="1"/>
  <c r="J43" i="1"/>
  <c r="H62" i="1"/>
  <c r="F81" i="1"/>
  <c r="J81" i="1"/>
  <c r="H100" i="1"/>
  <c r="G138" i="1"/>
  <c r="J157" i="1"/>
  <c r="J176" i="1"/>
  <c r="I195" i="1"/>
  <c r="H195" i="1"/>
  <c r="H119" i="1"/>
  <c r="H138" i="1"/>
  <c r="G157" i="1"/>
  <c r="J195" i="1"/>
  <c r="I81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J196" i="1" l="1"/>
  <c r="F196" i="1"/>
  <c r="H196" i="1"/>
  <c r="I196" i="1"/>
  <c r="G196" i="1"/>
</calcChain>
</file>

<file path=xl/sharedStrings.xml><?xml version="1.0" encoding="utf-8"?>
<sst xmlns="http://schemas.openxmlformats.org/spreadsheetml/2006/main" count="227" uniqueCount="74">
  <si>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</si>
  <si>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</si>
  <si>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</si>
  <si>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</si>
  <si>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</si>
  <si>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</si>
  <si>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</si>
  <si>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</si>
  <si>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</si>
  <si>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</si>
  <si>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</si>
  <si>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</si>
  <si>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</si>
  <si>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</si>
  <si>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</si>
  <si>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</si>
  <si>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</si>
  <si>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</si>
  <si>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</si>
  <si>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</si>
  <si>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</si>
  <si>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</si>
  <si>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</si>
  <si>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</si>
  <si>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</si>
  <si>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</si>
  <si>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</si>
  <si>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</si>
  <si>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</si>
  <si>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</si>
  <si>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</si>
  <si>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</si>
  <si>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</si>
  <si>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</si>
  <si>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</si>
  <si>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</si>
  <si>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</si>
  <si>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</si>
  <si>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</t>
  </si>
  <si>
    <t>директор школы</t>
  </si>
  <si>
    <t>Омлет натуральный,Икра кабачковая</t>
  </si>
  <si>
    <t>Хлеб пшеничный йодированный</t>
  </si>
  <si>
    <t>Чай с сахаром</t>
  </si>
  <si>
    <t>Кофейный напиток</t>
  </si>
  <si>
    <t>кон.издел.</t>
  </si>
  <si>
    <t>Фрукты свежие (яблоки)</t>
  </si>
  <si>
    <t>491, 57</t>
  </si>
  <si>
    <t>Кондитерское изделие(печенье сахарное)</t>
  </si>
  <si>
    <t>Гречка по - купечески,салат из свеклы</t>
  </si>
  <si>
    <t>Чай с лимоном и сахаром</t>
  </si>
  <si>
    <t>Сыр "Российский"(порциями)</t>
  </si>
  <si>
    <t>Каша жидкая молочная манная, сэндвич с курицей</t>
  </si>
  <si>
    <t>Чай фруктовый</t>
  </si>
  <si>
    <t>Фрукты свежие(яблоки)</t>
  </si>
  <si>
    <t>Тефтели из птицы с соусом, макаронные изделия отварные,салат из квашеной капусты</t>
  </si>
  <si>
    <t>462,332,67</t>
  </si>
  <si>
    <t>Какао -напиток с молоком сгущённым</t>
  </si>
  <si>
    <t>Капуста, тушёная с мясом птицы,пюре картофельное</t>
  </si>
  <si>
    <t>54-27м,737</t>
  </si>
  <si>
    <t>Мармелад фруктово -ягодный</t>
  </si>
  <si>
    <t>Чай с лимоном и с сахаром</t>
  </si>
  <si>
    <t>Плов из птицы,салат из моркови по - корейски</t>
  </si>
  <si>
    <t>54-12м,73</t>
  </si>
  <si>
    <t>Маффины сливочные</t>
  </si>
  <si>
    <t>Котлеты из мяса птицы"Школьные" с соусом,каша рассыпчатая гречневая,винегрет</t>
  </si>
  <si>
    <t>352,508,29</t>
  </si>
  <si>
    <t>Каша  "Дружба",пирожок с фруктовой начинкой</t>
  </si>
  <si>
    <t>Какао-напиток с молоком сгущённым</t>
  </si>
  <si>
    <t>Паста"Альфредо",салат из квашеной капусты</t>
  </si>
  <si>
    <t>Кондитерское изделие</t>
  </si>
  <si>
    <t>Рыба, тушеная в томате с овощами(филе),пюре картофельное,свекла отварная дольками</t>
  </si>
  <si>
    <t>374,737,54 -28з</t>
  </si>
  <si>
    <t>МБОУ Привольненская НОШ</t>
  </si>
  <si>
    <t>Т.Ю. Дуванская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</si>
</sst>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" xfId="0" applyNumberFormat="1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2" fontId="0" fillId="2" borderId="2" xfId="0" applyNumberFormat="1" applyFill="1" applyBorder="1" applyProtection="1">
      <protection locked="0"/>
    </xf>
    <xf numFmtId="0" fontId="12" fillId="2" borderId="5" xfId="0" applyFont="1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2" borderId="2" xfId="0" applyNumberFormat="1" applyFon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2" borderId="2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2" t="s">
        <v>72</v>
      </c>
      <c r="D1" s="73"/>
      <c r="E1" s="73"/>
      <c r="F1" s="12" t="s">
        <v>38</v>
      </c>
      <c r="G1" s="2" t="s">
        <v>16</v>
      </c>
      <c r="H1" s="74" t="s">
        <v>39</v>
      </c>
      <c r="I1" s="74"/>
      <c r="J1" s="74"/>
      <c r="K1" s="74"/>
    </row>
    <row r="2" spans="1:12" ht="18" x14ac:dyDescent="0.2">
      <c r="A2" s="35" t="s">
        <v>6</v>
      </c>
      <c r="C2" s="2"/>
      <c r="G2" s="2" t="s">
        <v>17</v>
      </c>
      <c r="H2" s="74" t="s">
        <v>73</v>
      </c>
      <c r="I2" s="74"/>
      <c r="J2" s="74"/>
      <c r="K2" s="7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7">
        <v>12</v>
      </c>
      <c r="I3" s="47">
        <v>1</v>
      </c>
      <c r="J3" s="48">
        <v>2026</v>
      </c>
      <c r="K3" s="49"/>
    </row>
    <row r="4" spans="1:12" ht="13.5" thickBot="1" x14ac:dyDescent="0.25">
      <c r="C4" s="2"/>
      <c r="D4" s="4"/>
      <c r="H4" s="46" t="s">
        <v>35</v>
      </c>
      <c r="I4" s="46" t="s">
        <v>36</v>
      </c>
      <c r="J4" s="46" t="s">
        <v>37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50" t="s">
        <v>40</v>
      </c>
      <c r="F6" s="39">
        <v>210</v>
      </c>
      <c r="G6" s="39">
        <v>14.75</v>
      </c>
      <c r="H6" s="39">
        <v>17.649999999999999</v>
      </c>
      <c r="I6" s="39">
        <v>35.65</v>
      </c>
      <c r="J6" s="39">
        <v>343.7</v>
      </c>
      <c r="K6" s="40" t="s">
        <v>46</v>
      </c>
      <c r="L6" s="39">
        <v>70.3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21</v>
      </c>
      <c r="E8" s="41" t="s">
        <v>42</v>
      </c>
      <c r="F8" s="42">
        <v>200</v>
      </c>
      <c r="G8" s="51">
        <v>0.19</v>
      </c>
      <c r="H8" s="51">
        <v>0.04</v>
      </c>
      <c r="I8" s="51">
        <v>10.98</v>
      </c>
      <c r="J8" s="51">
        <v>43.9</v>
      </c>
      <c r="K8" s="52">
        <v>883</v>
      </c>
      <c r="L8" s="53">
        <v>3.6</v>
      </c>
    </row>
    <row r="9" spans="1:12" ht="15" x14ac:dyDescent="0.25">
      <c r="A9" s="23"/>
      <c r="B9" s="15"/>
      <c r="C9" s="11"/>
      <c r="D9" s="7" t="s">
        <v>22</v>
      </c>
      <c r="E9" s="54" t="s">
        <v>41</v>
      </c>
      <c r="F9" s="42">
        <v>40</v>
      </c>
      <c r="G9" s="51">
        <v>3.04</v>
      </c>
      <c r="H9" s="51">
        <v>0.32</v>
      </c>
      <c r="I9" s="51">
        <v>19.68</v>
      </c>
      <c r="J9" s="51">
        <v>93.76</v>
      </c>
      <c r="K9" s="52">
        <v>0</v>
      </c>
      <c r="L9" s="51">
        <v>3.08</v>
      </c>
    </row>
    <row r="10" spans="1:12" ht="15" x14ac:dyDescent="0.25">
      <c r="A10" s="23"/>
      <c r="B10" s="15"/>
      <c r="C10" s="11"/>
      <c r="D10" s="7"/>
      <c r="E10" s="54" t="s">
        <v>47</v>
      </c>
      <c r="F10" s="51">
        <v>50</v>
      </c>
      <c r="G10" s="51">
        <v>1.28</v>
      </c>
      <c r="H10" s="51">
        <v>1.85</v>
      </c>
      <c r="I10" s="51">
        <v>20.100000000000001</v>
      </c>
      <c r="J10" s="51">
        <v>116.5</v>
      </c>
      <c r="K10" s="52">
        <v>0</v>
      </c>
      <c r="L10" s="51">
        <v>17.02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32</v>
      </c>
      <c r="E13" s="9"/>
      <c r="F13" s="19">
        <v>500</v>
      </c>
      <c r="G13" s="19">
        <f t="shared" ref="G13:J13" si="0">SUM(G6:G12)</f>
        <v>19.260000000000002</v>
      </c>
      <c r="H13" s="19">
        <f t="shared" si="0"/>
        <v>19.86</v>
      </c>
      <c r="I13" s="19">
        <f t="shared" si="0"/>
        <v>86.41</v>
      </c>
      <c r="J13" s="19">
        <f t="shared" si="0"/>
        <v>597.8599999999999</v>
      </c>
      <c r="K13" s="25"/>
      <c r="L13" s="19">
        <f t="shared" ref="L13" si="1">SUM(L6:L12)</f>
        <v>93.999999999999986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26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27</v>
      </c>
      <c r="E16" s="41"/>
      <c r="F16" s="42"/>
      <c r="G16" s="42"/>
      <c r="H16" s="42"/>
      <c r="I16" s="42"/>
      <c r="J16" s="42"/>
      <c r="K16" s="43"/>
      <c r="L16" s="42"/>
    </row>
    <row r="17" spans="1:13" ht="15" x14ac:dyDescent="0.25">
      <c r="A17" s="23"/>
      <c r="B17" s="15"/>
      <c r="C17" s="11"/>
      <c r="D17" s="7" t="s">
        <v>28</v>
      </c>
      <c r="E17" s="41"/>
      <c r="F17" s="42"/>
      <c r="G17" s="42"/>
      <c r="H17" s="42"/>
      <c r="I17" s="42"/>
      <c r="J17" s="42"/>
      <c r="K17" s="43"/>
      <c r="L17" s="42"/>
    </row>
    <row r="18" spans="1:13" ht="15" x14ac:dyDescent="0.25">
      <c r="A18" s="23"/>
      <c r="B18" s="15"/>
      <c r="C18" s="11"/>
      <c r="D18" s="7" t="s">
        <v>29</v>
      </c>
      <c r="E18" s="41"/>
      <c r="F18" s="42"/>
      <c r="G18" s="42"/>
      <c r="H18" s="42"/>
      <c r="I18" s="42"/>
      <c r="J18" s="42"/>
      <c r="K18" s="43"/>
      <c r="L18" s="42"/>
    </row>
    <row r="19" spans="1:13" ht="15" x14ac:dyDescent="0.25">
      <c r="A19" s="23"/>
      <c r="B19" s="15"/>
      <c r="C19" s="11"/>
      <c r="D19" s="7" t="s">
        <v>30</v>
      </c>
      <c r="E19" s="41"/>
      <c r="F19" s="42"/>
      <c r="G19" s="42"/>
      <c r="H19" s="42"/>
      <c r="I19" s="42"/>
      <c r="J19" s="42"/>
      <c r="K19" s="43"/>
      <c r="L19" s="42"/>
    </row>
    <row r="20" spans="1:13" ht="15" x14ac:dyDescent="0.25">
      <c r="A20" s="23"/>
      <c r="B20" s="15"/>
      <c r="C20" s="11"/>
      <c r="D20" s="7" t="s">
        <v>31</v>
      </c>
      <c r="E20" s="41"/>
      <c r="F20" s="42"/>
      <c r="G20" s="42"/>
      <c r="H20" s="42"/>
      <c r="I20" s="42"/>
      <c r="J20" s="42"/>
      <c r="K20" s="43"/>
      <c r="L20" s="42"/>
    </row>
    <row r="21" spans="1:13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3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3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3" ht="15.75" thickBot="1" x14ac:dyDescent="0.25">
      <c r="A24" s="29">
        <f>A6</f>
        <v>1</v>
      </c>
      <c r="B24" s="30">
        <f>B6</f>
        <v>1</v>
      </c>
      <c r="C24" s="69" t="s">
        <v>4</v>
      </c>
      <c r="D24" s="70"/>
      <c r="E24" s="31"/>
      <c r="F24" s="32">
        <f>F13+F23</f>
        <v>500</v>
      </c>
      <c r="G24" s="32">
        <f t="shared" ref="G24:J24" si="4">G13+G23</f>
        <v>19.260000000000002</v>
      </c>
      <c r="H24" s="32">
        <f t="shared" si="4"/>
        <v>19.86</v>
      </c>
      <c r="I24" s="32">
        <f t="shared" si="4"/>
        <v>86.41</v>
      </c>
      <c r="J24" s="32">
        <f t="shared" si="4"/>
        <v>597.8599999999999</v>
      </c>
      <c r="K24" s="32"/>
      <c r="L24" s="32">
        <f t="shared" ref="L24" si="5">L13+L23</f>
        <v>93.999999999999986</v>
      </c>
    </row>
    <row r="25" spans="1:13" ht="15" x14ac:dyDescent="0.25">
      <c r="A25" s="14">
        <v>1</v>
      </c>
      <c r="B25" s="15">
        <v>2</v>
      </c>
      <c r="C25" s="22" t="s">
        <v>19</v>
      </c>
      <c r="D25" s="5" t="s">
        <v>20</v>
      </c>
      <c r="E25" s="50" t="s">
        <v>48</v>
      </c>
      <c r="F25" s="39">
        <v>260</v>
      </c>
      <c r="G25" s="39">
        <v>13.73</v>
      </c>
      <c r="H25" s="39">
        <v>16.64</v>
      </c>
      <c r="I25" s="39">
        <v>50.04</v>
      </c>
      <c r="J25" s="39">
        <v>390.75</v>
      </c>
      <c r="K25" s="40">
        <v>28.34</v>
      </c>
      <c r="L25" s="39">
        <v>70.239999999999995</v>
      </c>
    </row>
    <row r="26" spans="1:13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3" ht="15" x14ac:dyDescent="0.25">
      <c r="A27" s="14"/>
      <c r="B27" s="15"/>
      <c r="C27" s="11"/>
      <c r="D27" s="7" t="s">
        <v>21</v>
      </c>
      <c r="E27" s="54" t="s">
        <v>49</v>
      </c>
      <c r="F27" s="51">
        <v>200</v>
      </c>
      <c r="G27" s="51">
        <v>0.25</v>
      </c>
      <c r="H27" s="51">
        <v>0.05</v>
      </c>
      <c r="I27" s="51">
        <v>11.33</v>
      </c>
      <c r="J27" s="51">
        <v>60</v>
      </c>
      <c r="K27" s="52">
        <v>880</v>
      </c>
      <c r="L27" s="51">
        <v>6.95</v>
      </c>
      <c r="M27" s="51"/>
    </row>
    <row r="28" spans="1:13" ht="15" x14ac:dyDescent="0.25">
      <c r="A28" s="14"/>
      <c r="B28" s="15"/>
      <c r="C28" s="11"/>
      <c r="D28" s="7" t="s">
        <v>22</v>
      </c>
      <c r="E28" s="54" t="s">
        <v>41</v>
      </c>
      <c r="F28" s="51">
        <v>40</v>
      </c>
      <c r="G28" s="51">
        <v>3.04</v>
      </c>
      <c r="H28" s="51">
        <v>0.32</v>
      </c>
      <c r="I28" s="51">
        <v>19.68</v>
      </c>
      <c r="J28" s="51">
        <v>93.76</v>
      </c>
      <c r="K28" s="52">
        <v>0</v>
      </c>
      <c r="L28" s="51">
        <v>3.08</v>
      </c>
    </row>
    <row r="29" spans="1:13" ht="15" x14ac:dyDescent="0.25">
      <c r="A29" s="14"/>
      <c r="B29" s="15"/>
      <c r="C29" s="11"/>
      <c r="D29" s="7" t="s">
        <v>23</v>
      </c>
      <c r="E29" s="41"/>
      <c r="F29" s="42"/>
      <c r="G29" s="42"/>
      <c r="H29" s="42"/>
      <c r="I29" s="42"/>
      <c r="J29" s="42"/>
      <c r="K29" s="43"/>
      <c r="L29" s="42"/>
    </row>
    <row r="30" spans="1:13" ht="15" x14ac:dyDescent="0.25">
      <c r="A30" s="14"/>
      <c r="B30" s="15"/>
      <c r="C30" s="11"/>
      <c r="D30" s="6"/>
      <c r="E30" s="41" t="s">
        <v>50</v>
      </c>
      <c r="F30" s="42">
        <v>10</v>
      </c>
      <c r="G30" s="42">
        <v>2.1800000000000002</v>
      </c>
      <c r="H30" s="42">
        <v>2.59</v>
      </c>
      <c r="I30" s="42">
        <v>0</v>
      </c>
      <c r="J30" s="42">
        <v>43.09</v>
      </c>
      <c r="K30" s="43">
        <v>97</v>
      </c>
      <c r="L30" s="42">
        <v>13.73</v>
      </c>
    </row>
    <row r="31" spans="1:13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3" ht="15" x14ac:dyDescent="0.25">
      <c r="A32" s="16"/>
      <c r="B32" s="17"/>
      <c r="C32" s="8"/>
      <c r="D32" s="18" t="s">
        <v>32</v>
      </c>
      <c r="E32" s="9"/>
      <c r="F32" s="19">
        <f>SUM(F25:F31)</f>
        <v>510</v>
      </c>
      <c r="G32" s="19">
        <f t="shared" ref="G32" si="6">SUM(G25:G31)</f>
        <v>19.2</v>
      </c>
      <c r="H32" s="19">
        <f t="shared" ref="H32" si="7">SUM(H25:H31)</f>
        <v>19.600000000000001</v>
      </c>
      <c r="I32" s="19">
        <f t="shared" ref="I32" si="8">SUM(I25:I31)</f>
        <v>81.05</v>
      </c>
      <c r="J32" s="19">
        <f t="shared" ref="J32:L32" si="9">SUM(J25:J31)</f>
        <v>587.6</v>
      </c>
      <c r="K32" s="25"/>
      <c r="L32" s="19">
        <f t="shared" si="9"/>
        <v>94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26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27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28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29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30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31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9" t="s">
        <v>4</v>
      </c>
      <c r="D43" s="70"/>
      <c r="E43" s="31"/>
      <c r="F43" s="32">
        <f>F32+F42</f>
        <v>510</v>
      </c>
      <c r="G43" s="32">
        <f t="shared" ref="G43" si="14">G32+G42</f>
        <v>19.2</v>
      </c>
      <c r="H43" s="32">
        <f t="shared" ref="H43" si="15">H32+H42</f>
        <v>19.600000000000001</v>
      </c>
      <c r="I43" s="32">
        <f t="shared" ref="I43" si="16">I32+I42</f>
        <v>81.05</v>
      </c>
      <c r="J43" s="32">
        <f t="shared" ref="J43:L43" si="17">J32+J42</f>
        <v>587.6</v>
      </c>
      <c r="K43" s="32"/>
      <c r="L43" s="32">
        <f t="shared" si="17"/>
        <v>94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50" t="s">
        <v>51</v>
      </c>
      <c r="F44" s="39">
        <v>300</v>
      </c>
      <c r="G44" s="39">
        <v>18.579999999999998</v>
      </c>
      <c r="H44" s="39">
        <v>19.27</v>
      </c>
      <c r="I44" s="39">
        <v>67.959999999999994</v>
      </c>
      <c r="J44" s="39">
        <v>473.08</v>
      </c>
      <c r="K44" s="40">
        <v>311.62599999999998</v>
      </c>
      <c r="L44" s="39">
        <v>68.83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21</v>
      </c>
      <c r="E46" s="54" t="s">
        <v>52</v>
      </c>
      <c r="F46" s="51">
        <v>200</v>
      </c>
      <c r="G46" s="55">
        <v>0.31</v>
      </c>
      <c r="H46" s="55">
        <v>0.1</v>
      </c>
      <c r="I46" s="56">
        <v>5.82</v>
      </c>
      <c r="J46" s="55">
        <v>68.650000000000006</v>
      </c>
      <c r="K46" s="52">
        <v>885</v>
      </c>
      <c r="L46" s="51">
        <v>6.97</v>
      </c>
    </row>
    <row r="47" spans="1:12" ht="15" x14ac:dyDescent="0.25">
      <c r="A47" s="23"/>
      <c r="B47" s="15"/>
      <c r="C47" s="11"/>
      <c r="D47" s="7" t="s">
        <v>22</v>
      </c>
      <c r="E47" s="41"/>
      <c r="F47" s="42"/>
      <c r="G47" s="42"/>
      <c r="H47" s="42"/>
      <c r="I47" s="42"/>
      <c r="J47" s="42"/>
      <c r="K47" s="43"/>
      <c r="L47" s="42"/>
    </row>
    <row r="48" spans="1:12" ht="15" x14ac:dyDescent="0.25">
      <c r="A48" s="23"/>
      <c r="B48" s="15"/>
      <c r="C48" s="11"/>
      <c r="D48" s="7" t="s">
        <v>23</v>
      </c>
      <c r="E48" s="41" t="s">
        <v>53</v>
      </c>
      <c r="F48" s="42">
        <v>100</v>
      </c>
      <c r="G48" s="42">
        <v>0.4</v>
      </c>
      <c r="H48" s="42">
        <v>0.4</v>
      </c>
      <c r="I48" s="42">
        <v>9.8000000000000007</v>
      </c>
      <c r="J48" s="42">
        <v>44.4</v>
      </c>
      <c r="K48" s="43">
        <v>386</v>
      </c>
      <c r="L48" s="42">
        <v>18.2</v>
      </c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32</v>
      </c>
      <c r="E51" s="9"/>
      <c r="F51" s="19">
        <v>600</v>
      </c>
      <c r="G51" s="19">
        <f t="shared" ref="G51" si="18">SUM(G44:G50)</f>
        <v>19.289999999999996</v>
      </c>
      <c r="H51" s="19">
        <f t="shared" ref="H51" si="19">SUM(H44:H50)</f>
        <v>19.77</v>
      </c>
      <c r="I51" s="19">
        <f t="shared" ref="I51" si="20">SUM(I44:I50)</f>
        <v>83.58</v>
      </c>
      <c r="J51" s="19">
        <f t="shared" ref="J51:L51" si="21">SUM(J44:J50)</f>
        <v>586.13</v>
      </c>
      <c r="K51" s="25"/>
      <c r="L51" s="19">
        <f t="shared" si="21"/>
        <v>94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26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27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28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29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30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31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9" t="s">
        <v>4</v>
      </c>
      <c r="D62" s="70"/>
      <c r="E62" s="31"/>
      <c r="F62" s="32">
        <f>F51+F61</f>
        <v>600</v>
      </c>
      <c r="G62" s="32">
        <f t="shared" ref="G62" si="26">G51+G61</f>
        <v>19.289999999999996</v>
      </c>
      <c r="H62" s="32">
        <f t="shared" ref="H62" si="27">H51+H61</f>
        <v>19.77</v>
      </c>
      <c r="I62" s="32">
        <f t="shared" ref="I62" si="28">I51+I61</f>
        <v>83.58</v>
      </c>
      <c r="J62" s="32">
        <f t="shared" ref="J62:L62" si="29">J51+J61</f>
        <v>586.13</v>
      </c>
      <c r="K62" s="32"/>
      <c r="L62" s="32">
        <f t="shared" si="29"/>
        <v>94</v>
      </c>
    </row>
    <row r="63" spans="1:12" ht="30" x14ac:dyDescent="0.25">
      <c r="A63" s="20">
        <v>1</v>
      </c>
      <c r="B63" s="21">
        <v>4</v>
      </c>
      <c r="C63" s="22" t="s">
        <v>19</v>
      </c>
      <c r="D63" s="5" t="s">
        <v>20</v>
      </c>
      <c r="E63" s="57" t="s">
        <v>54</v>
      </c>
      <c r="F63" s="39">
        <v>310</v>
      </c>
      <c r="G63" s="39">
        <v>13.86</v>
      </c>
      <c r="H63" s="39">
        <v>15.61</v>
      </c>
      <c r="I63" s="39">
        <v>44.58</v>
      </c>
      <c r="J63" s="39">
        <v>393.22</v>
      </c>
      <c r="K63" s="40" t="s">
        <v>55</v>
      </c>
      <c r="L63" s="39">
        <v>73.42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21</v>
      </c>
      <c r="E65" s="58" t="s">
        <v>56</v>
      </c>
      <c r="F65" s="59">
        <v>200</v>
      </c>
      <c r="G65" s="55">
        <v>2.48</v>
      </c>
      <c r="H65" s="55">
        <v>3.87</v>
      </c>
      <c r="I65" s="56">
        <v>19.489999999999998</v>
      </c>
      <c r="J65" s="55">
        <v>101.6</v>
      </c>
      <c r="K65" s="52">
        <v>869</v>
      </c>
      <c r="L65" s="55">
        <v>17.5</v>
      </c>
    </row>
    <row r="66" spans="1:12" ht="15" x14ac:dyDescent="0.25">
      <c r="A66" s="23"/>
      <c r="B66" s="15"/>
      <c r="C66" s="11"/>
      <c r="D66" s="7" t="s">
        <v>22</v>
      </c>
      <c r="E66" s="60" t="s">
        <v>41</v>
      </c>
      <c r="F66" s="51">
        <v>40</v>
      </c>
      <c r="G66" s="61">
        <v>3.04</v>
      </c>
      <c r="H66" s="61">
        <v>0.32</v>
      </c>
      <c r="I66" s="62">
        <v>19.68</v>
      </c>
      <c r="J66" s="61">
        <v>93.76</v>
      </c>
      <c r="K66" s="52">
        <v>0</v>
      </c>
      <c r="L66" s="61">
        <v>3.08</v>
      </c>
    </row>
    <row r="67" spans="1:12" ht="15" x14ac:dyDescent="0.25">
      <c r="A67" s="23"/>
      <c r="B67" s="15"/>
      <c r="C67" s="11"/>
      <c r="D67" s="7" t="s">
        <v>23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550</v>
      </c>
      <c r="G70" s="19">
        <f t="shared" ref="G70" si="30">SUM(G63:G69)</f>
        <v>19.38</v>
      </c>
      <c r="H70" s="19">
        <f t="shared" ref="H70" si="31">SUM(H63:H69)</f>
        <v>19.8</v>
      </c>
      <c r="I70" s="19">
        <f t="shared" ref="I70" si="32">SUM(I63:I69)</f>
        <v>83.75</v>
      </c>
      <c r="J70" s="19">
        <f t="shared" ref="J70:L70" si="33">SUM(J63:J69)</f>
        <v>588.58000000000004</v>
      </c>
      <c r="K70" s="25"/>
      <c r="L70" s="19">
        <f t="shared" si="33"/>
        <v>94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26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27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28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29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30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31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9" t="s">
        <v>4</v>
      </c>
      <c r="D81" s="70"/>
      <c r="E81" s="31"/>
      <c r="F81" s="32">
        <f>F70+F80</f>
        <v>550</v>
      </c>
      <c r="G81" s="32">
        <f t="shared" ref="G81" si="38">G70+G80</f>
        <v>19.38</v>
      </c>
      <c r="H81" s="32">
        <f t="shared" ref="H81" si="39">H70+H80</f>
        <v>19.8</v>
      </c>
      <c r="I81" s="32">
        <f t="shared" ref="I81" si="40">I70+I80</f>
        <v>83.75</v>
      </c>
      <c r="J81" s="32">
        <f t="shared" ref="J81:L81" si="41">J70+J80</f>
        <v>588.58000000000004</v>
      </c>
      <c r="K81" s="32"/>
      <c r="L81" s="32">
        <f t="shared" si="41"/>
        <v>94</v>
      </c>
    </row>
    <row r="82" spans="1:12" ht="25.5" x14ac:dyDescent="0.25">
      <c r="A82" s="20">
        <v>1</v>
      </c>
      <c r="B82" s="21">
        <v>5</v>
      </c>
      <c r="C82" s="22" t="s">
        <v>19</v>
      </c>
      <c r="D82" s="5" t="s">
        <v>20</v>
      </c>
      <c r="E82" s="57" t="s">
        <v>57</v>
      </c>
      <c r="F82" s="39">
        <v>240</v>
      </c>
      <c r="G82" s="39">
        <v>13.36</v>
      </c>
      <c r="H82" s="39">
        <v>15.66</v>
      </c>
      <c r="I82" s="39">
        <v>36.799999999999997</v>
      </c>
      <c r="J82" s="39">
        <v>340.8</v>
      </c>
      <c r="K82" s="40" t="s">
        <v>58</v>
      </c>
      <c r="L82" s="39">
        <v>69.62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21</v>
      </c>
      <c r="E84" s="63" t="s">
        <v>60</v>
      </c>
      <c r="F84" s="51">
        <v>200</v>
      </c>
      <c r="G84" s="61">
        <v>0.25</v>
      </c>
      <c r="H84" s="61">
        <v>0.05</v>
      </c>
      <c r="I84" s="62">
        <v>11.33</v>
      </c>
      <c r="J84" s="61">
        <v>60</v>
      </c>
      <c r="K84" s="52">
        <v>880</v>
      </c>
      <c r="L84" s="61">
        <v>6.95</v>
      </c>
    </row>
    <row r="85" spans="1:12" ht="15" x14ac:dyDescent="0.25">
      <c r="A85" s="23"/>
      <c r="B85" s="15"/>
      <c r="C85" s="11"/>
      <c r="D85" s="7" t="s">
        <v>22</v>
      </c>
      <c r="E85" s="60" t="s">
        <v>41</v>
      </c>
      <c r="F85" s="66">
        <v>40</v>
      </c>
      <c r="G85" s="61">
        <v>3.04</v>
      </c>
      <c r="H85" s="61">
        <v>0.32</v>
      </c>
      <c r="I85" s="62">
        <v>19.68</v>
      </c>
      <c r="J85" s="61">
        <v>93.76</v>
      </c>
      <c r="K85" s="52">
        <v>0</v>
      </c>
      <c r="L85" s="61">
        <v>3.08</v>
      </c>
    </row>
    <row r="86" spans="1:12" ht="15" x14ac:dyDescent="0.25">
      <c r="A86" s="23"/>
      <c r="B86" s="15"/>
      <c r="C86" s="11"/>
      <c r="D86" s="7" t="s">
        <v>23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 t="s">
        <v>59</v>
      </c>
      <c r="F87" s="42">
        <v>40</v>
      </c>
      <c r="G87" s="42">
        <v>2.6</v>
      </c>
      <c r="H87" s="42">
        <v>3.68</v>
      </c>
      <c r="I87" s="42">
        <v>15.86</v>
      </c>
      <c r="J87" s="42">
        <v>108.24</v>
      </c>
      <c r="K87" s="43">
        <v>0</v>
      </c>
      <c r="L87" s="42">
        <v>14.35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32</v>
      </c>
      <c r="E89" s="9"/>
      <c r="F89" s="19">
        <v>520</v>
      </c>
      <c r="G89" s="19">
        <f t="shared" ref="G89" si="42">SUM(G82:G88)</f>
        <v>19.25</v>
      </c>
      <c r="H89" s="19">
        <f t="shared" ref="H89" si="43">SUM(H82:H88)</f>
        <v>19.71</v>
      </c>
      <c r="I89" s="19">
        <f t="shared" ref="I89" si="44">SUM(I82:I88)</f>
        <v>83.67</v>
      </c>
      <c r="J89" s="19">
        <f t="shared" ref="J89:L89" si="45">SUM(J82:J88)</f>
        <v>602.79999999999995</v>
      </c>
      <c r="K89" s="25"/>
      <c r="L89" s="19">
        <f t="shared" si="45"/>
        <v>94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26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27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28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29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30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31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9" t="s">
        <v>4</v>
      </c>
      <c r="D100" s="70"/>
      <c r="E100" s="31"/>
      <c r="F100" s="32">
        <f>F89+F99</f>
        <v>520</v>
      </c>
      <c r="G100" s="32">
        <f t="shared" ref="G100" si="50">G89+G99</f>
        <v>19.25</v>
      </c>
      <c r="H100" s="32">
        <f t="shared" ref="H100" si="51">H89+H99</f>
        <v>19.71</v>
      </c>
      <c r="I100" s="32">
        <f t="shared" ref="I100" si="52">I89+I99</f>
        <v>83.67</v>
      </c>
      <c r="J100" s="32">
        <f t="shared" ref="J100:L100" si="53">J89+J99</f>
        <v>602.79999999999995</v>
      </c>
      <c r="K100" s="32"/>
      <c r="L100" s="32">
        <f t="shared" si="53"/>
        <v>94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57" t="s">
        <v>61</v>
      </c>
      <c r="F101" s="39">
        <v>260</v>
      </c>
      <c r="G101" s="39">
        <v>14.47</v>
      </c>
      <c r="H101" s="39">
        <v>13.17</v>
      </c>
      <c r="I101" s="39">
        <v>43.32</v>
      </c>
      <c r="J101" s="39">
        <v>347.11</v>
      </c>
      <c r="K101" s="40" t="s">
        <v>62</v>
      </c>
      <c r="L101" s="39">
        <v>63.6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21</v>
      </c>
      <c r="E103" s="58" t="s">
        <v>52</v>
      </c>
      <c r="F103" s="64">
        <v>200</v>
      </c>
      <c r="G103" s="55">
        <v>0.31</v>
      </c>
      <c r="H103" s="55">
        <v>0.1</v>
      </c>
      <c r="I103" s="56">
        <v>5.82</v>
      </c>
      <c r="J103" s="65">
        <v>38.65</v>
      </c>
      <c r="K103" s="52">
        <v>885</v>
      </c>
      <c r="L103" s="55">
        <v>6.97</v>
      </c>
    </row>
    <row r="104" spans="1:12" ht="15" x14ac:dyDescent="0.25">
      <c r="A104" s="23"/>
      <c r="B104" s="15"/>
      <c r="C104" s="11"/>
      <c r="D104" s="7" t="s">
        <v>22</v>
      </c>
      <c r="E104" s="63" t="s">
        <v>41</v>
      </c>
      <c r="F104" s="51">
        <v>40</v>
      </c>
      <c r="G104" s="61">
        <v>3.04</v>
      </c>
      <c r="H104" s="61">
        <v>0.32</v>
      </c>
      <c r="I104" s="62">
        <v>19.68</v>
      </c>
      <c r="J104" s="61">
        <v>93.76</v>
      </c>
      <c r="K104" s="52">
        <v>0</v>
      </c>
      <c r="L104" s="51">
        <v>3.08</v>
      </c>
    </row>
    <row r="105" spans="1:12" ht="15" x14ac:dyDescent="0.25">
      <c r="A105" s="23"/>
      <c r="B105" s="15"/>
      <c r="C105" s="11"/>
      <c r="D105" s="7" t="s">
        <v>44</v>
      </c>
      <c r="E105" s="67" t="s">
        <v>63</v>
      </c>
      <c r="F105" s="51">
        <v>30</v>
      </c>
      <c r="G105" s="51">
        <v>1.44</v>
      </c>
      <c r="H105" s="51">
        <v>6.12</v>
      </c>
      <c r="I105" s="51">
        <v>14.78</v>
      </c>
      <c r="J105" s="51">
        <v>108.25</v>
      </c>
      <c r="K105" s="52">
        <v>0</v>
      </c>
      <c r="L105" s="51">
        <v>20.350000000000001</v>
      </c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32</v>
      </c>
      <c r="E108" s="9"/>
      <c r="F108" s="19">
        <v>530</v>
      </c>
      <c r="G108" s="19">
        <f t="shared" ref="G108:J108" si="54">SUM(G101:G107)</f>
        <v>19.260000000000002</v>
      </c>
      <c r="H108" s="19">
        <f t="shared" si="54"/>
        <v>19.71</v>
      </c>
      <c r="I108" s="19">
        <f t="shared" si="54"/>
        <v>83.6</v>
      </c>
      <c r="J108" s="19">
        <f t="shared" si="54"/>
        <v>587.77</v>
      </c>
      <c r="K108" s="25"/>
      <c r="L108" s="19">
        <f t="shared" ref="L108" si="55">SUM(L101:L107)</f>
        <v>94</v>
      </c>
    </row>
    <row r="109" spans="1:12" ht="15" x14ac:dyDescent="0.25">
      <c r="A109" s="26">
        <f>A101</f>
        <v>2</v>
      </c>
      <c r="B109" s="13">
        <v>1</v>
      </c>
      <c r="C109" s="10" t="s">
        <v>24</v>
      </c>
      <c r="D109" s="7" t="s">
        <v>25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26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27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28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29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30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31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9" t="s">
        <v>4</v>
      </c>
      <c r="D119" s="70"/>
      <c r="E119" s="31"/>
      <c r="F119" s="32">
        <f>F108+F118</f>
        <v>530</v>
      </c>
      <c r="G119" s="32">
        <f t="shared" ref="G119" si="58">G108+G118</f>
        <v>19.260000000000002</v>
      </c>
      <c r="H119" s="32">
        <f t="shared" ref="H119" si="59">H108+H118</f>
        <v>19.71</v>
      </c>
      <c r="I119" s="32">
        <f t="shared" ref="I119" si="60">I108+I118</f>
        <v>83.6</v>
      </c>
      <c r="J119" s="32">
        <f t="shared" ref="J119:L119" si="61">J108+J118</f>
        <v>587.77</v>
      </c>
      <c r="K119" s="32"/>
      <c r="L119" s="32">
        <f t="shared" si="61"/>
        <v>94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57" t="s">
        <v>64</v>
      </c>
      <c r="F120" s="39">
        <v>310</v>
      </c>
      <c r="G120" s="39">
        <v>15.98</v>
      </c>
      <c r="H120" s="39">
        <v>19.43</v>
      </c>
      <c r="I120" s="39">
        <v>53.88</v>
      </c>
      <c r="J120" s="39">
        <v>438.81</v>
      </c>
      <c r="K120" s="40" t="s">
        <v>65</v>
      </c>
      <c r="L120" s="39">
        <v>83.97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21</v>
      </c>
      <c r="E122" s="58" t="s">
        <v>60</v>
      </c>
      <c r="F122" s="64">
        <v>200</v>
      </c>
      <c r="G122" s="55">
        <v>0.25</v>
      </c>
      <c r="H122" s="55">
        <v>0.05</v>
      </c>
      <c r="I122" s="56">
        <v>11.33</v>
      </c>
      <c r="J122" s="55">
        <v>60</v>
      </c>
      <c r="K122" s="6">
        <v>880</v>
      </c>
      <c r="L122" s="55">
        <v>6.95</v>
      </c>
    </row>
    <row r="123" spans="1:12" ht="15" x14ac:dyDescent="0.25">
      <c r="A123" s="14"/>
      <c r="B123" s="15"/>
      <c r="C123" s="11"/>
      <c r="D123" s="7" t="s">
        <v>22</v>
      </c>
      <c r="E123" s="60" t="s">
        <v>41</v>
      </c>
      <c r="F123" s="51">
        <v>40</v>
      </c>
      <c r="G123" s="61">
        <v>3.04</v>
      </c>
      <c r="H123" s="61">
        <v>0.32</v>
      </c>
      <c r="I123" s="62">
        <v>19.68</v>
      </c>
      <c r="J123" s="61">
        <v>93.76</v>
      </c>
      <c r="K123" s="52">
        <v>0</v>
      </c>
      <c r="L123" s="61">
        <v>3.08</v>
      </c>
    </row>
    <row r="124" spans="1:12" ht="15" x14ac:dyDescent="0.25">
      <c r="A124" s="14"/>
      <c r="B124" s="15"/>
      <c r="C124" s="11"/>
      <c r="D124" s="7" t="s">
        <v>23</v>
      </c>
      <c r="E124" s="41"/>
      <c r="F124" s="42"/>
      <c r="G124" s="42"/>
      <c r="H124" s="42"/>
      <c r="I124" s="42"/>
      <c r="J124" s="42"/>
      <c r="K124" s="43"/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550</v>
      </c>
      <c r="G127" s="19">
        <f t="shared" ref="G127:J127" si="62">SUM(G120:G126)</f>
        <v>19.27</v>
      </c>
      <c r="H127" s="19">
        <f t="shared" si="62"/>
        <v>19.8</v>
      </c>
      <c r="I127" s="19">
        <f t="shared" si="62"/>
        <v>84.890000000000015</v>
      </c>
      <c r="J127" s="19">
        <f t="shared" si="62"/>
        <v>592.57000000000005</v>
      </c>
      <c r="K127" s="25"/>
      <c r="L127" s="19">
        <f t="shared" ref="L127" si="63">SUM(L120:L126)</f>
        <v>94</v>
      </c>
    </row>
    <row r="128" spans="1:12" ht="15" x14ac:dyDescent="0.25">
      <c r="A128" s="13">
        <f>A120</f>
        <v>2</v>
      </c>
      <c r="B128" s="13">
        <v>2</v>
      </c>
      <c r="C128" s="10" t="s">
        <v>24</v>
      </c>
      <c r="D128" s="7" t="s">
        <v>25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26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27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28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29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30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31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9" t="s">
        <v>4</v>
      </c>
      <c r="D138" s="70"/>
      <c r="E138" s="31"/>
      <c r="F138" s="32">
        <f>F127+F137</f>
        <v>550</v>
      </c>
      <c r="G138" s="32">
        <f t="shared" ref="G138" si="66">G127+G137</f>
        <v>19.27</v>
      </c>
      <c r="H138" s="32">
        <f t="shared" ref="H138" si="67">H127+H137</f>
        <v>19.8</v>
      </c>
      <c r="I138" s="32">
        <f t="shared" ref="I138" si="68">I127+I137</f>
        <v>84.890000000000015</v>
      </c>
      <c r="J138" s="32">
        <f t="shared" ref="J138:L138" si="69">J127+J137</f>
        <v>592.57000000000005</v>
      </c>
      <c r="K138" s="32"/>
      <c r="L138" s="32">
        <f t="shared" si="69"/>
        <v>94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57" t="s">
        <v>66</v>
      </c>
      <c r="F139" s="39">
        <v>280</v>
      </c>
      <c r="G139" s="39">
        <v>16.22</v>
      </c>
      <c r="H139" s="39">
        <v>15.2</v>
      </c>
      <c r="I139" s="39">
        <v>52.45</v>
      </c>
      <c r="J139" s="39">
        <v>441.25</v>
      </c>
      <c r="K139" s="40">
        <v>418</v>
      </c>
      <c r="L139" s="39">
        <v>58.3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21</v>
      </c>
      <c r="E141" s="58" t="s">
        <v>67</v>
      </c>
      <c r="F141" s="64">
        <v>200</v>
      </c>
      <c r="G141" s="55">
        <v>2.48</v>
      </c>
      <c r="H141" s="55">
        <v>3.87</v>
      </c>
      <c r="I141" s="56">
        <v>19.489999999999998</v>
      </c>
      <c r="J141" s="55">
        <v>101.6</v>
      </c>
      <c r="K141" s="52">
        <v>869</v>
      </c>
      <c r="L141" s="55">
        <v>17.5</v>
      </c>
    </row>
    <row r="142" spans="1:12" ht="15.75" customHeight="1" x14ac:dyDescent="0.25">
      <c r="A142" s="23"/>
      <c r="B142" s="15"/>
      <c r="C142" s="11"/>
      <c r="D142" s="7" t="s">
        <v>22</v>
      </c>
      <c r="E142" s="41"/>
      <c r="F142" s="42"/>
      <c r="G142" s="42"/>
      <c r="H142" s="42"/>
      <c r="I142" s="42"/>
      <c r="J142" s="42"/>
      <c r="K142" s="43"/>
      <c r="L142" s="42"/>
    </row>
    <row r="143" spans="1:12" ht="15" x14ac:dyDescent="0.25">
      <c r="A143" s="23"/>
      <c r="B143" s="15"/>
      <c r="C143" s="11"/>
      <c r="D143" s="7" t="s">
        <v>23</v>
      </c>
      <c r="E143" s="54" t="s">
        <v>45</v>
      </c>
      <c r="F143" s="51">
        <v>100</v>
      </c>
      <c r="G143" s="51">
        <v>0.4</v>
      </c>
      <c r="H143" s="51">
        <v>0.4</v>
      </c>
      <c r="I143" s="51">
        <v>9.8000000000000007</v>
      </c>
      <c r="J143" s="51">
        <v>44.4</v>
      </c>
      <c r="K143" s="52">
        <v>386</v>
      </c>
      <c r="L143" s="51">
        <v>18.2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580</v>
      </c>
      <c r="G146" s="19">
        <f t="shared" ref="G146:J146" si="70">SUM(G139:G145)</f>
        <v>19.099999999999998</v>
      </c>
      <c r="H146" s="19">
        <f t="shared" si="70"/>
        <v>19.47</v>
      </c>
      <c r="I146" s="19">
        <f t="shared" si="70"/>
        <v>81.739999999999995</v>
      </c>
      <c r="J146" s="19">
        <f t="shared" si="70"/>
        <v>587.25</v>
      </c>
      <c r="K146" s="25"/>
      <c r="L146" s="19">
        <f t="shared" ref="L146" si="71">SUM(L139:L145)</f>
        <v>94</v>
      </c>
    </row>
    <row r="147" spans="1:12" ht="15" x14ac:dyDescent="0.25">
      <c r="A147" s="26">
        <f>A139</f>
        <v>2</v>
      </c>
      <c r="B147" s="13">
        <v>3</v>
      </c>
      <c r="C147" s="10" t="s">
        <v>24</v>
      </c>
      <c r="D147" s="7" t="s">
        <v>25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26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27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28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29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30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31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9" t="s">
        <v>4</v>
      </c>
      <c r="D157" s="70"/>
      <c r="E157" s="31"/>
      <c r="F157" s="32">
        <f>F146+F156</f>
        <v>580</v>
      </c>
      <c r="G157" s="32">
        <f t="shared" ref="G157" si="74">G146+G156</f>
        <v>19.099999999999998</v>
      </c>
      <c r="H157" s="32">
        <f t="shared" ref="H157" si="75">H146+H156</f>
        <v>19.47</v>
      </c>
      <c r="I157" s="32">
        <f t="shared" ref="I157" si="76">I146+I156</f>
        <v>81.739999999999995</v>
      </c>
      <c r="J157" s="32">
        <f t="shared" ref="J157:L157" si="77">J146+J156</f>
        <v>587.25</v>
      </c>
      <c r="K157" s="32"/>
      <c r="L157" s="32">
        <f t="shared" si="77"/>
        <v>94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58" t="s">
        <v>68</v>
      </c>
      <c r="F158" s="39">
        <v>260</v>
      </c>
      <c r="G158" s="39">
        <v>13.74</v>
      </c>
      <c r="H158" s="39">
        <v>13.53</v>
      </c>
      <c r="I158" s="39">
        <v>37.29</v>
      </c>
      <c r="J158" s="39">
        <v>300.52</v>
      </c>
      <c r="K158" s="40">
        <v>455.67</v>
      </c>
      <c r="L158" s="39">
        <v>68.02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21</v>
      </c>
      <c r="E160" s="58" t="s">
        <v>43</v>
      </c>
      <c r="F160" s="68">
        <v>200</v>
      </c>
      <c r="G160" s="55">
        <v>1.1399999999999999</v>
      </c>
      <c r="H160" s="55">
        <v>0.66</v>
      </c>
      <c r="I160" s="56">
        <v>6.82</v>
      </c>
      <c r="J160" s="55">
        <v>37.799999999999997</v>
      </c>
      <c r="K160" s="52">
        <v>692</v>
      </c>
      <c r="L160" s="55">
        <v>4.18</v>
      </c>
    </row>
    <row r="161" spans="1:12" ht="15" x14ac:dyDescent="0.25">
      <c r="A161" s="23"/>
      <c r="B161" s="15"/>
      <c r="C161" s="11"/>
      <c r="D161" s="7" t="s">
        <v>22</v>
      </c>
      <c r="E161" s="60" t="s">
        <v>41</v>
      </c>
      <c r="F161" s="66">
        <v>40</v>
      </c>
      <c r="G161" s="61">
        <v>3.04</v>
      </c>
      <c r="H161" s="61">
        <v>0.32</v>
      </c>
      <c r="I161" s="62">
        <v>19.68</v>
      </c>
      <c r="J161" s="61">
        <v>93.76</v>
      </c>
      <c r="K161" s="52">
        <v>0</v>
      </c>
      <c r="L161" s="61">
        <v>3.08</v>
      </c>
    </row>
    <row r="162" spans="1:12" ht="15" x14ac:dyDescent="0.25">
      <c r="A162" s="23"/>
      <c r="B162" s="15"/>
      <c r="C162" s="11"/>
      <c r="D162" s="7" t="s">
        <v>23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69</v>
      </c>
      <c r="F163" s="42">
        <v>30</v>
      </c>
      <c r="G163" s="42">
        <v>1.35</v>
      </c>
      <c r="H163" s="42">
        <v>5.24</v>
      </c>
      <c r="I163" s="42">
        <v>19.91</v>
      </c>
      <c r="J163" s="42">
        <v>155</v>
      </c>
      <c r="K163" s="43">
        <v>0</v>
      </c>
      <c r="L163" s="42">
        <v>18.72</v>
      </c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32</v>
      </c>
      <c r="E165" s="9"/>
      <c r="F165" s="19">
        <v>530</v>
      </c>
      <c r="G165" s="19">
        <f t="shared" ref="G165:J165" si="78">SUM(G158:G164)</f>
        <v>19.270000000000003</v>
      </c>
      <c r="H165" s="19">
        <f t="shared" si="78"/>
        <v>19.75</v>
      </c>
      <c r="I165" s="19">
        <f t="shared" si="78"/>
        <v>83.7</v>
      </c>
      <c r="J165" s="19">
        <f t="shared" si="78"/>
        <v>587.07999999999993</v>
      </c>
      <c r="K165" s="25"/>
      <c r="L165" s="19">
        <f t="shared" ref="L165" si="79">SUM(L158:L164)</f>
        <v>93.999999999999986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26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27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28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29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30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31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9" t="s">
        <v>4</v>
      </c>
      <c r="D176" s="70"/>
      <c r="E176" s="31"/>
      <c r="F176" s="32">
        <f>F165+F175</f>
        <v>530</v>
      </c>
      <c r="G176" s="32">
        <f t="shared" ref="G176" si="82">G165+G175</f>
        <v>19.270000000000003</v>
      </c>
      <c r="H176" s="32">
        <f t="shared" ref="H176" si="83">H165+H175</f>
        <v>19.75</v>
      </c>
      <c r="I176" s="32">
        <f t="shared" ref="I176" si="84">I165+I175</f>
        <v>83.7</v>
      </c>
      <c r="J176" s="32">
        <f t="shared" ref="J176:L176" si="85">J165+J175</f>
        <v>587.07999999999993</v>
      </c>
      <c r="K176" s="32"/>
      <c r="L176" s="32">
        <f t="shared" si="85"/>
        <v>93.999999999999986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57" t="s">
        <v>70</v>
      </c>
      <c r="F177" s="39">
        <v>310</v>
      </c>
      <c r="G177" s="39">
        <v>16.02</v>
      </c>
      <c r="H177" s="39">
        <v>19.39</v>
      </c>
      <c r="I177" s="39">
        <v>53.1</v>
      </c>
      <c r="J177" s="39">
        <v>449.85</v>
      </c>
      <c r="K177" s="40" t="s">
        <v>71</v>
      </c>
      <c r="L177" s="39">
        <v>87.32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21</v>
      </c>
      <c r="E179" s="58" t="s">
        <v>42</v>
      </c>
      <c r="F179" s="51">
        <v>200</v>
      </c>
      <c r="G179" s="55">
        <v>0.19</v>
      </c>
      <c r="H179" s="55">
        <v>0.04</v>
      </c>
      <c r="I179" s="56">
        <v>10.98</v>
      </c>
      <c r="J179" s="55">
        <v>43.9</v>
      </c>
      <c r="K179" s="52">
        <v>883</v>
      </c>
      <c r="L179" s="55">
        <v>3.6</v>
      </c>
    </row>
    <row r="180" spans="1:12" ht="15" x14ac:dyDescent="0.25">
      <c r="A180" s="23"/>
      <c r="B180" s="15"/>
      <c r="C180" s="11"/>
      <c r="D180" s="7" t="s">
        <v>22</v>
      </c>
      <c r="E180" s="60" t="s">
        <v>41</v>
      </c>
      <c r="F180" s="51">
        <v>40</v>
      </c>
      <c r="G180" s="61">
        <v>3.04</v>
      </c>
      <c r="H180" s="61">
        <v>0.32</v>
      </c>
      <c r="I180" s="62">
        <v>19.68</v>
      </c>
      <c r="J180" s="51">
        <v>93.76</v>
      </c>
      <c r="K180" s="52">
        <v>0</v>
      </c>
      <c r="L180" s="51">
        <v>3.08</v>
      </c>
    </row>
    <row r="181" spans="1:12" ht="15" x14ac:dyDescent="0.25">
      <c r="A181" s="23"/>
      <c r="B181" s="15"/>
      <c r="C181" s="11"/>
      <c r="D181" s="7" t="s">
        <v>23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v>550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83.759999999999991</v>
      </c>
      <c r="J184" s="19">
        <f t="shared" si="86"/>
        <v>587.51</v>
      </c>
      <c r="K184" s="25"/>
      <c r="L184" s="19">
        <f t="shared" ref="L184" si="87">SUM(L177:L183)</f>
        <v>93.999999999999986</v>
      </c>
    </row>
    <row r="185" spans="1:12" ht="15" x14ac:dyDescent="0.25">
      <c r="A185" s="26">
        <f>A177</f>
        <v>2</v>
      </c>
      <c r="B185" s="13">
        <v>5</v>
      </c>
      <c r="C185" s="10" t="s">
        <v>24</v>
      </c>
      <c r="D185" s="7" t="s">
        <v>25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26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27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28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29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30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31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9" t="s">
        <v>4</v>
      </c>
      <c r="D195" s="70"/>
      <c r="E195" s="31"/>
      <c r="F195" s="32">
        <f>F184+F194</f>
        <v>550</v>
      </c>
      <c r="G195" s="32">
        <f t="shared" ref="G195" si="90">G184+G194</f>
        <v>19.25</v>
      </c>
      <c r="H195" s="32">
        <f t="shared" ref="H195" si="91">H184+H194</f>
        <v>19.75</v>
      </c>
      <c r="I195" s="32">
        <f t="shared" ref="I195" si="92">I184+I194</f>
        <v>83.759999999999991</v>
      </c>
      <c r="J195" s="32">
        <f t="shared" ref="J195:L195" si="93">J184+J194</f>
        <v>587.51</v>
      </c>
      <c r="K195" s="32"/>
      <c r="L195" s="32">
        <f t="shared" si="93"/>
        <v>93.999999999999986</v>
      </c>
    </row>
    <row r="196" spans="1:12" ht="13.5" thickBot="1" x14ac:dyDescent="0.25">
      <c r="A196" s="27"/>
      <c r="B196" s="28"/>
      <c r="C196" s="71" t="s">
        <v>5</v>
      </c>
      <c r="D196" s="71"/>
      <c r="E196" s="71"/>
      <c r="F196" s="34">
        <f>(F24+F43+F62+F81+F100+F119+F138+F157+F176+F195)/(IF(F24=0,0,1)+IF(F43=0,0,1)+IF(F62=0,0,1)+IF(F81=0,0,1)+IF(F100=0,0,1)+IF(F119=0,0,1)+IF(F138=0,0,1)+IF(F157=0,0,1)+IF(F176=0,0,1)+IF(F195=0,0,1))</f>
        <v>542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19.253</v>
      </c>
      <c r="H196" s="34">
        <f t="shared" si="94"/>
        <v>19.722000000000001</v>
      </c>
      <c r="I196" s="34">
        <f t="shared" si="94"/>
        <v>83.614999999999995</v>
      </c>
      <c r="J196" s="34">
        <f t="shared" si="94"/>
        <v>590.5150000000001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94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2026-01-15T07:18:13Z</dcterms:modified>
</cp:coreProperties>
</file>